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rtress\Desktop\"/>
    </mc:Choice>
  </mc:AlternateContent>
  <xr:revisionPtr revIDLastSave="0" documentId="13_ncr:1_{FCF3864C-999F-4542-9755-493EC55B3A5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020 Account Repor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6" l="1"/>
  <c r="O33" i="6"/>
  <c r="O32" i="6"/>
  <c r="O31" i="6"/>
  <c r="O30" i="6"/>
  <c r="O29" i="6"/>
  <c r="O28" i="6"/>
  <c r="O27" i="6"/>
  <c r="O26" i="6"/>
  <c r="O25" i="6"/>
  <c r="O24" i="6"/>
  <c r="O23" i="6"/>
  <c r="G23" i="6"/>
  <c r="O22" i="6"/>
  <c r="G22" i="6"/>
  <c r="O21" i="6"/>
  <c r="G21" i="6"/>
  <c r="G20" i="6"/>
  <c r="O19" i="6"/>
  <c r="G19" i="6"/>
  <c r="O18" i="6"/>
  <c r="G18" i="6"/>
  <c r="O17" i="6"/>
  <c r="G17" i="6"/>
  <c r="O16" i="6"/>
  <c r="G16" i="6"/>
  <c r="O15" i="6"/>
  <c r="G15" i="6"/>
  <c r="O14" i="6"/>
  <c r="G14" i="6"/>
  <c r="O13" i="6"/>
  <c r="G13" i="6"/>
  <c r="O12" i="6"/>
  <c r="G12" i="6"/>
  <c r="O11" i="6"/>
  <c r="G11" i="6"/>
  <c r="O10" i="6"/>
  <c r="G10" i="6"/>
  <c r="O9" i="6"/>
  <c r="G9" i="6"/>
  <c r="O8" i="6"/>
  <c r="G8" i="6"/>
  <c r="O7" i="6"/>
  <c r="G7" i="6"/>
  <c r="O6" i="6"/>
  <c r="G6" i="6"/>
  <c r="O5" i="6"/>
  <c r="G5" i="6"/>
  <c r="O4" i="6"/>
  <c r="O34" i="6" s="1"/>
  <c r="G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Nirjan C</author>
  </authors>
  <commentList>
    <comment ref="O5" authorId="0" shapeId="0" xr:uid="{DF727255-43F6-4815-95CB-CCF58311366D}">
      <text>
        <r>
          <rPr>
            <b/>
            <sz val="9"/>
            <color indexed="81"/>
            <rFont val="Tahoma"/>
            <family val="2"/>
          </rPr>
          <t>Nirjan C:</t>
        </r>
        <r>
          <rPr>
            <sz val="9"/>
            <color indexed="81"/>
            <rFont val="Tahoma"/>
            <family val="2"/>
          </rPr>
          <t xml:space="preserve">
This amount with paypal fee
</t>
        </r>
      </text>
    </comment>
    <comment ref="K6" authorId="0" shapeId="0" xr:uid="{11A3271D-E8C4-4E2C-83FD-647F798B6598}">
      <text>
        <r>
          <rPr>
            <b/>
            <sz val="9"/>
            <color indexed="81"/>
            <rFont val="Tahoma"/>
            <family val="2"/>
          </rPr>
          <t>Nirjan C:</t>
        </r>
        <r>
          <rPr>
            <sz val="9"/>
            <color indexed="81"/>
            <rFont val="Tahoma"/>
            <family val="2"/>
          </rPr>
          <t xml:space="preserve">
we paid 2000 for Patro
PNCA pais 1000 we paid 1000
</t>
        </r>
      </text>
    </comment>
    <comment ref="L6" authorId="0" shapeId="0" xr:uid="{5080A1B3-3B10-49FF-866E-E292ABB82E4B}">
      <text>
        <r>
          <rPr>
            <b/>
            <sz val="9"/>
            <color indexed="81"/>
            <rFont val="Tahoma"/>
            <family val="2"/>
          </rPr>
          <t>Nirjan C:</t>
        </r>
        <r>
          <rPr>
            <sz val="9"/>
            <color indexed="81"/>
            <rFont val="Tahoma"/>
            <family val="2"/>
          </rPr>
          <t xml:space="preserve">
Calender print and transpotation </t>
        </r>
      </text>
    </comment>
    <comment ref="M7" authorId="0" shapeId="0" xr:uid="{2BB43C65-73F6-46B5-AB0C-F5A49859FC13}">
      <text>
        <r>
          <rPr>
            <b/>
            <sz val="9"/>
            <color indexed="81"/>
            <rFont val="Tahoma"/>
            <family val="2"/>
          </rPr>
          <t>Nirjan C:</t>
        </r>
        <r>
          <rPr>
            <sz val="9"/>
            <color indexed="81"/>
            <rFont val="Tahoma"/>
            <family val="2"/>
          </rPr>
          <t xml:space="preserve">
with gurus  cash payment
teej,dashain,others 
</t>
        </r>
      </text>
    </comment>
    <comment ref="E8" authorId="0" shapeId="0" xr:uid="{101AA715-190E-4959-BA97-2DFB0EAC3435}">
      <text>
        <r>
          <rPr>
            <b/>
            <sz val="9"/>
            <color indexed="81"/>
            <rFont val="Tahoma"/>
            <charset val="1"/>
          </rPr>
          <t>Nirjan C:</t>
        </r>
        <r>
          <rPr>
            <sz val="9"/>
            <color indexed="81"/>
            <rFont val="Tahoma"/>
            <charset val="1"/>
          </rPr>
          <t xml:space="preserve">
Atmos paid to us for Landscaping</t>
        </r>
      </text>
    </comment>
    <comment ref="L9" authorId="0" shapeId="0" xr:uid="{DDC6CD76-10C9-4D83-BE5F-110081783FD5}">
      <text>
        <r>
          <rPr>
            <b/>
            <sz val="9"/>
            <color indexed="81"/>
            <rFont val="Tahoma"/>
            <family val="2"/>
          </rPr>
          <t>Nirjan C:</t>
        </r>
        <r>
          <rPr>
            <sz val="9"/>
            <color indexed="81"/>
            <rFont val="Tahoma"/>
            <family val="2"/>
          </rPr>
          <t xml:space="preserve">
700.00 Ac Mantanance
</t>
        </r>
      </text>
    </comment>
    <comment ref="L10" authorId="0" shapeId="0" xr:uid="{EA119A45-AC65-4DEF-B9D8-1FE16C187D58}">
      <text>
        <r>
          <rPr>
            <b/>
            <sz val="9"/>
            <color indexed="81"/>
            <rFont val="Tahoma"/>
            <family val="2"/>
          </rPr>
          <t>Nirjan C:</t>
        </r>
        <r>
          <rPr>
            <sz val="9"/>
            <color indexed="81"/>
            <rFont val="Tahoma"/>
            <family val="2"/>
          </rPr>
          <t xml:space="preserve">
600.00 euless mowing
</t>
        </r>
      </text>
    </comment>
    <comment ref="E11" authorId="0" shapeId="0" xr:uid="{21735A40-4297-4A27-8EEA-22FEFB8B02A2}">
      <text>
        <r>
          <rPr>
            <b/>
            <sz val="9"/>
            <color indexed="81"/>
            <rFont val="Tahoma"/>
            <family val="2"/>
          </rPr>
          <t>Nirjan C:</t>
        </r>
        <r>
          <rPr>
            <sz val="9"/>
            <color indexed="81"/>
            <rFont val="Tahoma"/>
            <family val="2"/>
          </rPr>
          <t xml:space="preserve">
with janai purnima &amp; teej
</t>
        </r>
      </text>
    </comment>
    <comment ref="C13" authorId="0" shapeId="0" xr:uid="{CE82BDF3-0085-4B3E-A77E-D7A25A1D399C}">
      <text>
        <r>
          <rPr>
            <b/>
            <sz val="9"/>
            <color indexed="81"/>
            <rFont val="Tahoma"/>
            <family val="2"/>
          </rPr>
          <t>Nirjan C</t>
        </r>
      </text>
    </comment>
    <comment ref="D13" authorId="0" shapeId="0" xr:uid="{2AEE5E38-F8CC-4EE0-B0C4-3772EB8C701C}">
      <text>
        <r>
          <rPr>
            <b/>
            <sz val="9"/>
            <color indexed="81"/>
            <rFont val="Tahoma"/>
            <family val="2"/>
          </rPr>
          <t>Nirjan C:</t>
        </r>
        <r>
          <rPr>
            <sz val="9"/>
            <color indexed="81"/>
            <rFont val="Tahoma"/>
            <family val="2"/>
          </rPr>
          <t xml:space="preserve">
on record 2179
we refound 500.00 to Ruchi Sharma because of marrage cancel for pandamic condition 
</t>
        </r>
      </text>
    </comment>
    <comment ref="K13" authorId="0" shapeId="0" xr:uid="{52969D24-67B5-49A6-AB73-FD050851BE06}">
      <text>
        <r>
          <rPr>
            <b/>
            <sz val="9"/>
            <color indexed="81"/>
            <rFont val="Tahoma"/>
            <family val="2"/>
          </rPr>
          <t>Nirjan C:</t>
        </r>
        <r>
          <rPr>
            <sz val="9"/>
            <color indexed="81"/>
            <rFont val="Tahoma"/>
            <family val="2"/>
          </rPr>
          <t xml:space="preserve">
Chinta mani Guru air fair &amp; dakshana 348.00
 other Feb Out door
</t>
        </r>
      </text>
    </comment>
    <comment ref="N13" authorId="0" shapeId="0" xr:uid="{F45CC106-1F6E-41EC-AED6-3CC355228583}">
      <text>
        <r>
          <rPr>
            <b/>
            <sz val="9"/>
            <color indexed="81"/>
            <rFont val="Tahoma"/>
            <charset val="1"/>
          </rPr>
          <t>Nirjan C:</t>
        </r>
        <r>
          <rPr>
            <sz val="9"/>
            <color indexed="81"/>
            <rFont val="Tahoma"/>
            <charset val="1"/>
          </rPr>
          <t xml:space="preserve">
Dashain Chandi path</t>
        </r>
      </text>
    </comment>
    <comment ref="L14" authorId="0" shapeId="0" xr:uid="{3E31761F-BBC7-4960-ACDB-00CAC92D1783}">
      <text>
        <r>
          <rPr>
            <b/>
            <sz val="9"/>
            <color indexed="81"/>
            <rFont val="Tahoma"/>
            <family val="2"/>
          </rPr>
          <t>Nirjan C:</t>
        </r>
        <r>
          <rPr>
            <sz val="9"/>
            <color indexed="81"/>
            <rFont val="Tahoma"/>
            <family val="2"/>
          </rPr>
          <t xml:space="preserve">
Jan,feb,mar,app manager fule reinvorce 
+ some office stuffs
</t>
        </r>
      </text>
    </comment>
    <comment ref="N15" authorId="0" shapeId="0" xr:uid="{002ECCF6-B21A-4411-82DC-CD6B2B063B89}">
      <text>
        <r>
          <rPr>
            <b/>
            <sz val="9"/>
            <color indexed="81"/>
            <rFont val="Tahoma"/>
            <charset val="1"/>
          </rPr>
          <t>Nirjan C:</t>
        </r>
        <r>
          <rPr>
            <sz val="9"/>
            <color indexed="81"/>
            <rFont val="Tahoma"/>
            <charset val="1"/>
          </rPr>
          <t xml:space="preserve">
New website  update paid &amp;1230.00</t>
        </r>
      </text>
    </comment>
    <comment ref="D16" authorId="0" shapeId="0" xr:uid="{95C139FB-4459-4165-BA81-38682A203B15}">
      <text>
        <r>
          <rPr>
            <b/>
            <sz val="9"/>
            <color indexed="81"/>
            <rFont val="Tahoma"/>
            <charset val="1"/>
          </rPr>
          <t>Nirjan C:</t>
        </r>
        <r>
          <rPr>
            <sz val="9"/>
            <color indexed="81"/>
            <rFont val="Tahoma"/>
            <charset val="1"/>
          </rPr>
          <t xml:space="preserve">
no income any pandamic time
Someone take back on april</t>
        </r>
      </text>
    </comment>
    <comment ref="M17" authorId="0" shapeId="0" xr:uid="{6D426F87-2366-4B41-A138-6FA899236E75}">
      <text>
        <r>
          <rPr>
            <b/>
            <sz val="9"/>
            <color indexed="81"/>
            <rFont val="Tahoma"/>
            <family val="2"/>
          </rPr>
          <t>Nirjan C:</t>
        </r>
        <r>
          <rPr>
            <sz val="9"/>
            <color indexed="81"/>
            <rFont val="Tahoma"/>
            <family val="2"/>
          </rPr>
          <t xml:space="preserve">
we skip mortgage pandamic Time 
</t>
        </r>
      </text>
    </comment>
    <comment ref="E18" authorId="0" shapeId="0" xr:uid="{4CB27E3E-BCB7-4132-823B-D461E8EE837F}">
      <text>
        <r>
          <rPr>
            <b/>
            <sz val="9"/>
            <color indexed="81"/>
            <rFont val="Tahoma"/>
            <family val="2"/>
          </rPr>
          <t>Nirjan C:</t>
        </r>
        <r>
          <rPr>
            <sz val="9"/>
            <color indexed="81"/>
            <rFont val="Tahoma"/>
            <family val="2"/>
          </rPr>
          <t xml:space="preserve">
check and paypal received but not on income record
0n pendamic time </t>
        </r>
      </text>
    </comment>
    <comment ref="F18" authorId="0" shapeId="0" xr:uid="{50887B30-82EE-4B4F-9C96-21BDEF955CD2}">
      <text>
        <r>
          <rPr>
            <b/>
            <sz val="9"/>
            <color indexed="81"/>
            <rFont val="Tahoma"/>
            <family val="2"/>
          </rPr>
          <t>Nirjan C:</t>
        </r>
        <r>
          <rPr>
            <sz val="9"/>
            <color indexed="81"/>
            <rFont val="Tahoma"/>
            <family val="2"/>
          </rPr>
          <t xml:space="preserve">
icome on paypal but no record</t>
        </r>
      </text>
    </comment>
    <comment ref="K20" authorId="0" shapeId="0" xr:uid="{17FD5A6F-D472-47A9-9149-D12AC6677C6E}">
      <text>
        <r>
          <rPr>
            <b/>
            <sz val="9"/>
            <color indexed="81"/>
            <rFont val="Tahoma"/>
            <family val="2"/>
          </rPr>
          <t>Nirjan C:</t>
        </r>
        <r>
          <rPr>
            <sz val="9"/>
            <color indexed="81"/>
            <rFont val="Tahoma"/>
            <family val="2"/>
          </rPr>
          <t xml:space="preserve">
Soil Test on Euless
</t>
        </r>
      </text>
    </comment>
    <comment ref="G21" authorId="0" shapeId="0" xr:uid="{DF51CA8B-0CE1-424B-A954-6013655004D3}">
      <text>
        <r>
          <rPr>
            <b/>
            <sz val="9"/>
            <color indexed="81"/>
            <rFont val="Tahoma"/>
            <family val="2"/>
          </rPr>
          <t>Nirjan C:</t>
        </r>
        <r>
          <rPr>
            <sz val="9"/>
            <color indexed="81"/>
            <rFont val="Tahoma"/>
            <family val="2"/>
          </rPr>
          <t xml:space="preserve">
$500.00 still on due</t>
        </r>
      </text>
    </comment>
    <comment ref="N23" authorId="0" shapeId="0" xr:uid="{8EC7BD5D-7311-4339-A072-2B11E701ED04}">
      <text>
        <r>
          <rPr>
            <b/>
            <sz val="9"/>
            <color indexed="81"/>
            <rFont val="Tahoma"/>
            <family val="2"/>
          </rPr>
          <t>Nirjan C:</t>
        </r>
        <r>
          <rPr>
            <sz val="9"/>
            <color indexed="81"/>
            <rFont val="Tahoma"/>
            <family val="2"/>
          </rPr>
          <t xml:space="preserve">
Cosulting with Atmos
</t>
        </r>
      </text>
    </comment>
  </commentList>
</comments>
</file>

<file path=xl/sharedStrings.xml><?xml version="1.0" encoding="utf-8"?>
<sst xmlns="http://schemas.openxmlformats.org/spreadsheetml/2006/main" count="76" uniqueCount="66">
  <si>
    <t>Total</t>
  </si>
  <si>
    <t xml:space="preserve">Expenses </t>
  </si>
  <si>
    <t>SN</t>
  </si>
  <si>
    <t>Bank Balance Jan  1st 2020</t>
  </si>
  <si>
    <t>Staff Salary</t>
  </si>
  <si>
    <t xml:space="preserve">Donation Box </t>
  </si>
  <si>
    <t xml:space="preserve">Temple Pooja </t>
  </si>
  <si>
    <t>Temple Expenses</t>
  </si>
  <si>
    <t xml:space="preserve">Kitchen Expenses </t>
  </si>
  <si>
    <t xml:space="preserve">Sunday Sponser </t>
  </si>
  <si>
    <t xml:space="preserve">D - A - day &amp; 0thers </t>
  </si>
  <si>
    <t>IRS &amp; Work force</t>
  </si>
  <si>
    <t xml:space="preserve">Remarks </t>
  </si>
  <si>
    <t>Mortgage 1200 Royal 2571.56/mo</t>
  </si>
  <si>
    <t>Mortgage  1212 ROYAL5005.26/MO</t>
  </si>
  <si>
    <t>Architectural Fee</t>
  </si>
  <si>
    <t>2020 NCSC Total account</t>
  </si>
  <si>
    <t xml:space="preserve">Income </t>
  </si>
  <si>
    <t>1st QT</t>
  </si>
  <si>
    <t>2nd QT</t>
  </si>
  <si>
    <t>3rd QT</t>
  </si>
  <si>
    <t>4th QT</t>
  </si>
  <si>
    <t>Membership Donation</t>
  </si>
  <si>
    <t>Direct paypal/known  Donation</t>
  </si>
  <si>
    <t>Cleaning Expenses</t>
  </si>
  <si>
    <t>Office Stuffs</t>
  </si>
  <si>
    <t>Calender/ Patro</t>
  </si>
  <si>
    <t>Insurance 2020 irving</t>
  </si>
  <si>
    <t>Insurance Euless Building 2021</t>
  </si>
  <si>
    <t>Cash Balance Jan 1st  2020</t>
  </si>
  <si>
    <t>Euless City Permit plan review</t>
  </si>
  <si>
    <t>Dashain Jamara</t>
  </si>
  <si>
    <t>Chase Bank Balance Jan 1, 2020</t>
  </si>
  <si>
    <t>Rent 2020/mo 2500</t>
  </si>
  <si>
    <t>PPP/SBC Lone</t>
  </si>
  <si>
    <t>Euless Rack sale</t>
  </si>
  <si>
    <t>W F Bank Balance Dec 31,2020</t>
  </si>
  <si>
    <t>Chase Bank Balance Dec 31,2020</t>
  </si>
  <si>
    <t xml:space="preserve"> National Bank Dec 31,2020</t>
  </si>
  <si>
    <t>Irving Building Appraisal fee</t>
  </si>
  <si>
    <t>Others Expenses</t>
  </si>
  <si>
    <t>Atmos Rent &amp; others Oct to Feb</t>
  </si>
  <si>
    <t xml:space="preserve">Hall Used </t>
  </si>
  <si>
    <t>Bank, paypal &amp; other fees</t>
  </si>
  <si>
    <t>Maintenance Expenses</t>
  </si>
  <si>
    <t>Utility Irving (Water,Electricity,Gas)</t>
  </si>
  <si>
    <t xml:space="preserve">Gurus Allowance </t>
  </si>
  <si>
    <t>Security System with Fair alarm</t>
  </si>
  <si>
    <t>Environmental LLC</t>
  </si>
  <si>
    <t>Euless landscaping Drawing</t>
  </si>
  <si>
    <t>Patel Law Group</t>
  </si>
  <si>
    <t>Payment to Daniel Parish</t>
  </si>
  <si>
    <t>Civil engineering report print</t>
  </si>
  <si>
    <t>Civil Engineering</t>
  </si>
  <si>
    <t xml:space="preserve">Other Incomes </t>
  </si>
  <si>
    <t xml:space="preserve">Outdoor Pooja </t>
  </si>
  <si>
    <t>Pandemic  Donations</t>
  </si>
  <si>
    <t>Calender advertisement</t>
  </si>
  <si>
    <t>Researchable credit</t>
  </si>
  <si>
    <t>Descriptions</t>
  </si>
  <si>
    <t>Euless Project (ADA consultant) </t>
  </si>
  <si>
    <t xml:space="preserve">If anyone have Questions please </t>
  </si>
  <si>
    <t>Call me @ 972-793-2157</t>
  </si>
  <si>
    <t>Chhabi Chapagain</t>
  </si>
  <si>
    <t xml:space="preserve"> Account Summery 2020 </t>
  </si>
  <si>
    <t xml:space="preserve">                       NCSC Genaral Secretory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</si>
</sst>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2021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1" xfId="0" applyNumberFormat="1" applyBorder="1"/>
    <xf numFmtId="164" fontId="0" fillId="2" borderId="1" xfId="0" applyNumberFormat="1" applyFill="1" applyBorder="1"/>
    <xf numFmtId="164" fontId="3" fillId="0" borderId="1" xfId="0" applyNumberFormat="1" applyFont="1" applyBorder="1"/>
    <xf numFmtId="0" fontId="0" fillId="0" borderId="1" xfId="0" applyBorder="1"/>
    <xf numFmtId="164" fontId="4" fillId="2" borderId="1" xfId="0" applyNumberFormat="1" applyFont="1" applyFill="1" applyBorder="1"/>
    <xf numFmtId="164" fontId="4" fillId="0" borderId="1" xfId="0" applyNumberFormat="1" applyFont="1" applyBorder="1"/>
    <xf numFmtId="164" fontId="1" fillId="0" borderId="1" xfId="0" applyNumberFormat="1" applyFont="1" applyBorder="1"/>
    <xf numFmtId="164" fontId="4" fillId="3" borderId="1" xfId="0" applyNumberFormat="1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17" fontId="1" fillId="2" borderId="1" xfId="0" applyNumberFormat="1" applyFont="1" applyFill="1" applyBorder="1"/>
    <xf numFmtId="164" fontId="5" fillId="2" borderId="1" xfId="0" applyNumberFormat="1" applyFont="1" applyFill="1" applyBorder="1"/>
    <xf numFmtId="164" fontId="9" fillId="2" borderId="1" xfId="0" applyNumberFormat="1" applyFont="1" applyFill="1" applyBorder="1"/>
    <xf numFmtId="164" fontId="1" fillId="4" borderId="1" xfId="0" applyNumberFormat="1" applyFont="1" applyFill="1" applyBorder="1"/>
    <xf numFmtId="0" fontId="10" fillId="2" borderId="0" xfId="0" applyFont="1" applyFill="1"/>
    <xf numFmtId="0" fontId="4" fillId="2" borderId="1" xfId="0" applyFont="1" applyFill="1" applyBorder="1"/>
    <xf numFmtId="0" fontId="11" fillId="0" borderId="0" xfId="0" applyFont="1"/>
    <xf numFmtId="164" fontId="3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E43DB-CBF5-4F87-A904-40C4D7D84D7A}">
  <dimension ref="A1:R39"/>
  <sheetViews>
    <sheetView tabSelected="1" topLeftCell="A20" workbookViewId="0">
      <selection activeCell="F38" sqref="F38"/>
    </sheetView>
  </sheetViews>
  <sheetFormatPr defaultRowHeight="15.75" x14ac:dyDescent="0.25"/>
  <cols>
    <col min="1" max="1" width="5" style="4" customWidth="1"/>
    <col min="2" max="2" width="30" style="1" bestFit="1" customWidth="1"/>
    <col min="3" max="3" width="10.42578125" style="1" customWidth="1"/>
    <col min="4" max="4" width="9.85546875" style="1" bestFit="1" customWidth="1"/>
    <col min="5" max="5" width="9.5703125" style="2" customWidth="1"/>
    <col min="6" max="6" width="9.5703125" style="1" customWidth="1"/>
    <col min="7" max="7" width="14.28515625" style="7" bestFit="1" customWidth="1"/>
    <col min="8" max="8" width="9.28515625" style="1" bestFit="1" customWidth="1"/>
    <col min="9" max="9" width="4.85546875" style="4" customWidth="1"/>
    <col min="10" max="10" width="32.140625" style="1" bestFit="1" customWidth="1"/>
    <col min="11" max="11" width="10.28515625" style="1" customWidth="1"/>
    <col min="12" max="12" width="9.7109375" style="1" customWidth="1"/>
    <col min="13" max="14" width="10.85546875" style="1" bestFit="1" customWidth="1"/>
    <col min="15" max="15" width="14.85546875" style="6" customWidth="1"/>
    <col min="16" max="16" width="9.140625" style="1"/>
    <col min="17" max="17" width="10.140625" style="1" bestFit="1" customWidth="1"/>
    <col min="18" max="16384" width="9.140625" style="1"/>
  </cols>
  <sheetData>
    <row r="1" spans="1:18" ht="18.75" x14ac:dyDescent="0.3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8" s="3" customFormat="1" ht="18.75" x14ac:dyDescent="0.3">
      <c r="A2" s="19" t="s">
        <v>17</v>
      </c>
      <c r="B2" s="19"/>
      <c r="C2" s="19"/>
      <c r="D2" s="19"/>
      <c r="E2" s="19"/>
      <c r="F2" s="19"/>
      <c r="G2" s="19"/>
      <c r="H2" s="19"/>
      <c r="I2" s="19" t="s">
        <v>1</v>
      </c>
      <c r="J2" s="19"/>
      <c r="K2" s="19"/>
      <c r="L2" s="19"/>
      <c r="M2" s="19"/>
      <c r="N2" s="19"/>
      <c r="O2" s="19"/>
      <c r="P2" s="19"/>
      <c r="Q2" s="19"/>
      <c r="R2" s="19"/>
    </row>
    <row r="3" spans="1:18" s="6" customFormat="1" x14ac:dyDescent="0.25">
      <c r="A3" s="16" t="s">
        <v>2</v>
      </c>
      <c r="B3" s="5" t="s">
        <v>59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0</v>
      </c>
      <c r="H3" s="5" t="s">
        <v>12</v>
      </c>
      <c r="I3" s="16" t="s">
        <v>2</v>
      </c>
      <c r="J3" s="5" t="s">
        <v>59</v>
      </c>
      <c r="K3" s="5" t="s">
        <v>18</v>
      </c>
      <c r="L3" s="5" t="s">
        <v>19</v>
      </c>
      <c r="M3" s="5" t="s">
        <v>20</v>
      </c>
      <c r="N3" s="5" t="s">
        <v>21</v>
      </c>
      <c r="O3" s="5" t="s">
        <v>0</v>
      </c>
      <c r="P3" s="5" t="s">
        <v>12</v>
      </c>
      <c r="Q3" s="5"/>
      <c r="R3" s="5"/>
    </row>
    <row r="4" spans="1:18" ht="15" x14ac:dyDescent="0.25">
      <c r="A4" s="10">
        <v>1</v>
      </c>
      <c r="B4" s="9" t="s">
        <v>3</v>
      </c>
      <c r="C4" s="13">
        <v>10984.18</v>
      </c>
      <c r="D4" s="12"/>
      <c r="E4" s="12"/>
      <c r="F4" s="12"/>
      <c r="G4" s="9">
        <f>SUM(C4:F4)</f>
        <v>10984.18</v>
      </c>
      <c r="H4" s="9"/>
      <c r="I4" s="10">
        <v>1</v>
      </c>
      <c r="J4" s="10" t="s">
        <v>4</v>
      </c>
      <c r="K4" s="12">
        <v>14610.92</v>
      </c>
      <c r="L4" s="12">
        <v>14399.67</v>
      </c>
      <c r="M4" s="12">
        <v>16584.48</v>
      </c>
      <c r="N4" s="12">
        <v>16254.91</v>
      </c>
      <c r="O4" s="9">
        <f>K4+L4+M4+N4</f>
        <v>61849.979999999996</v>
      </c>
      <c r="P4" s="2"/>
      <c r="Q4" s="2"/>
      <c r="R4" s="2"/>
    </row>
    <row r="5" spans="1:18" ht="15" x14ac:dyDescent="0.25">
      <c r="A5" s="10">
        <v>2</v>
      </c>
      <c r="B5" s="9" t="s">
        <v>29</v>
      </c>
      <c r="C5" s="13">
        <v>913.71</v>
      </c>
      <c r="D5" s="12"/>
      <c r="E5" s="12"/>
      <c r="F5" s="12"/>
      <c r="G5" s="9">
        <f>SUM(C5:F5)</f>
        <v>913.71</v>
      </c>
      <c r="H5" s="9"/>
      <c r="I5" s="10">
        <v>2</v>
      </c>
      <c r="J5" s="10" t="s">
        <v>43</v>
      </c>
      <c r="K5" s="12">
        <v>464.65</v>
      </c>
      <c r="L5" s="12">
        <v>80.099999999999994</v>
      </c>
      <c r="M5" s="12">
        <v>259.44</v>
      </c>
      <c r="N5" s="12">
        <v>295.13</v>
      </c>
      <c r="O5" s="9">
        <f t="shared" ref="O5:O33" si="0">K5+L5+M5+N5</f>
        <v>1099.3200000000002</v>
      </c>
      <c r="P5" s="2"/>
      <c r="Q5" s="2"/>
      <c r="R5" s="2"/>
    </row>
    <row r="6" spans="1:18" ht="15" x14ac:dyDescent="0.25">
      <c r="A6" s="10">
        <v>3</v>
      </c>
      <c r="B6" s="9" t="s">
        <v>32</v>
      </c>
      <c r="C6" s="13">
        <v>653535.92000000004</v>
      </c>
      <c r="D6" s="12"/>
      <c r="E6" s="12"/>
      <c r="F6" s="12"/>
      <c r="G6" s="9">
        <f>SUM(C6:F6)</f>
        <v>653535.92000000004</v>
      </c>
      <c r="H6" s="9"/>
      <c r="I6" s="10">
        <v>3</v>
      </c>
      <c r="J6" s="11" t="s">
        <v>26</v>
      </c>
      <c r="K6" s="12">
        <v>1000</v>
      </c>
      <c r="L6" s="12">
        <v>2287</v>
      </c>
      <c r="M6" s="12">
        <v>0</v>
      </c>
      <c r="N6" s="12">
        <v>0</v>
      </c>
      <c r="O6" s="9">
        <f t="shared" si="0"/>
        <v>3287</v>
      </c>
      <c r="P6" s="2"/>
      <c r="Q6" s="2"/>
      <c r="R6" s="2"/>
    </row>
    <row r="7" spans="1:18" ht="15" x14ac:dyDescent="0.25">
      <c r="A7" s="10">
        <v>4</v>
      </c>
      <c r="B7" s="9" t="s">
        <v>33</v>
      </c>
      <c r="C7" s="12">
        <v>7500</v>
      </c>
      <c r="D7" s="12">
        <v>7500</v>
      </c>
      <c r="E7" s="12">
        <v>7500</v>
      </c>
      <c r="F7" s="12">
        <v>7500</v>
      </c>
      <c r="G7" s="9">
        <f t="shared" ref="G7:G23" si="1">C7+D7+E7+F7</f>
        <v>30000</v>
      </c>
      <c r="H7" s="9"/>
      <c r="I7" s="10">
        <v>4</v>
      </c>
      <c r="J7" s="10" t="s">
        <v>7</v>
      </c>
      <c r="K7" s="12">
        <v>512.34</v>
      </c>
      <c r="L7" s="12">
        <v>133.59</v>
      </c>
      <c r="M7" s="12">
        <v>1979.41</v>
      </c>
      <c r="N7" s="12">
        <v>1751.33</v>
      </c>
      <c r="O7" s="9">
        <f t="shared" si="0"/>
        <v>4376.67</v>
      </c>
      <c r="P7" s="2"/>
      <c r="Q7" s="2"/>
      <c r="R7" s="2"/>
    </row>
    <row r="8" spans="1:18" ht="15" x14ac:dyDescent="0.25">
      <c r="A8" s="10">
        <v>5</v>
      </c>
      <c r="B8" s="10" t="s">
        <v>41</v>
      </c>
      <c r="C8" s="12">
        <v>18100</v>
      </c>
      <c r="D8" s="12">
        <v>0</v>
      </c>
      <c r="E8" s="12">
        <v>9509.17</v>
      </c>
      <c r="F8" s="12">
        <v>0</v>
      </c>
      <c r="G8" s="9">
        <f t="shared" si="1"/>
        <v>27609.17</v>
      </c>
      <c r="H8" s="9"/>
      <c r="I8" s="10">
        <v>5</v>
      </c>
      <c r="J8" s="10" t="s">
        <v>8</v>
      </c>
      <c r="K8" s="12">
        <v>1989.18</v>
      </c>
      <c r="L8" s="12">
        <v>0</v>
      </c>
      <c r="M8" s="12">
        <v>0</v>
      </c>
      <c r="N8" s="12">
        <v>15.97</v>
      </c>
      <c r="O8" s="9">
        <f t="shared" si="0"/>
        <v>2005.15</v>
      </c>
      <c r="P8" s="2"/>
      <c r="Q8" s="2"/>
      <c r="R8" s="2"/>
    </row>
    <row r="9" spans="1:18" ht="15" x14ac:dyDescent="0.25">
      <c r="A9" s="10">
        <v>6</v>
      </c>
      <c r="B9" s="10" t="s">
        <v>34</v>
      </c>
      <c r="C9" s="12">
        <v>0</v>
      </c>
      <c r="D9" s="12">
        <v>17000</v>
      </c>
      <c r="E9" s="12">
        <v>0</v>
      </c>
      <c r="F9" s="12">
        <v>0</v>
      </c>
      <c r="G9" s="9">
        <f t="shared" si="1"/>
        <v>17000</v>
      </c>
      <c r="H9" s="9"/>
      <c r="I9" s="10">
        <v>6</v>
      </c>
      <c r="J9" s="10" t="s">
        <v>44</v>
      </c>
      <c r="K9" s="12">
        <v>472.81</v>
      </c>
      <c r="L9" s="12">
        <v>1308.6300000000001</v>
      </c>
      <c r="M9" s="12">
        <v>376.64</v>
      </c>
      <c r="N9" s="12">
        <v>734.48</v>
      </c>
      <c r="O9" s="9">
        <f t="shared" si="0"/>
        <v>2892.56</v>
      </c>
      <c r="P9" s="2"/>
      <c r="Q9" s="2"/>
      <c r="R9" s="2"/>
    </row>
    <row r="10" spans="1:18" ht="15" x14ac:dyDescent="0.25">
      <c r="A10" s="10">
        <v>7</v>
      </c>
      <c r="B10" s="10" t="s">
        <v>22</v>
      </c>
      <c r="C10" s="12">
        <v>84509</v>
      </c>
      <c r="D10" s="12">
        <v>9482.66</v>
      </c>
      <c r="E10" s="12">
        <v>35632.660000000003</v>
      </c>
      <c r="F10" s="12">
        <v>86151</v>
      </c>
      <c r="G10" s="9">
        <f t="shared" si="1"/>
        <v>215775.32</v>
      </c>
      <c r="H10" s="9"/>
      <c r="I10" s="10">
        <v>7</v>
      </c>
      <c r="J10" s="10" t="s">
        <v>24</v>
      </c>
      <c r="K10" s="12">
        <v>1788.87</v>
      </c>
      <c r="L10" s="12">
        <v>813.43</v>
      </c>
      <c r="M10" s="12">
        <v>615.48</v>
      </c>
      <c r="N10" s="12">
        <v>1884.3</v>
      </c>
      <c r="O10" s="9">
        <f t="shared" si="0"/>
        <v>5102.08</v>
      </c>
      <c r="P10" s="2"/>
      <c r="Q10" s="2"/>
      <c r="R10" s="2"/>
    </row>
    <row r="11" spans="1:18" ht="15" x14ac:dyDescent="0.25">
      <c r="A11" s="10">
        <v>8</v>
      </c>
      <c r="B11" s="10" t="s">
        <v>5</v>
      </c>
      <c r="C11" s="12">
        <v>11663</v>
      </c>
      <c r="D11" s="12">
        <v>2040</v>
      </c>
      <c r="E11" s="12">
        <v>13302</v>
      </c>
      <c r="F11" s="12">
        <v>15790</v>
      </c>
      <c r="G11" s="9">
        <f t="shared" si="1"/>
        <v>42795</v>
      </c>
      <c r="H11" s="9"/>
      <c r="I11" s="10">
        <v>8</v>
      </c>
      <c r="J11" s="10" t="s">
        <v>11</v>
      </c>
      <c r="K11" s="12">
        <v>2693.91</v>
      </c>
      <c r="L11" s="12">
        <v>4783.5200000000004</v>
      </c>
      <c r="M11" s="12">
        <v>4131.58</v>
      </c>
      <c r="N11" s="12">
        <v>3878.85</v>
      </c>
      <c r="O11" s="9">
        <f t="shared" si="0"/>
        <v>15487.86</v>
      </c>
      <c r="P11" s="2"/>
      <c r="Q11" s="2"/>
      <c r="R11" s="2"/>
    </row>
    <row r="12" spans="1:18" ht="15" x14ac:dyDescent="0.25">
      <c r="A12" s="10">
        <v>9</v>
      </c>
      <c r="B12" s="10" t="s">
        <v>6</v>
      </c>
      <c r="C12" s="12">
        <v>6905</v>
      </c>
      <c r="D12" s="12">
        <v>3886</v>
      </c>
      <c r="E12" s="12">
        <v>8353</v>
      </c>
      <c r="F12" s="12">
        <v>5441</v>
      </c>
      <c r="G12" s="9">
        <f t="shared" si="1"/>
        <v>24585</v>
      </c>
      <c r="H12" s="9"/>
      <c r="I12" s="10">
        <v>9</v>
      </c>
      <c r="J12" s="10" t="s">
        <v>45</v>
      </c>
      <c r="K12" s="12">
        <v>3724.41</v>
      </c>
      <c r="L12" s="12">
        <v>3960.41</v>
      </c>
      <c r="M12" s="12">
        <v>2863.15</v>
      </c>
      <c r="N12" s="12">
        <v>1324.82</v>
      </c>
      <c r="O12" s="9">
        <f t="shared" si="0"/>
        <v>11872.789999999999</v>
      </c>
      <c r="P12" s="2"/>
      <c r="Q12" s="2"/>
      <c r="R12" s="2"/>
    </row>
    <row r="13" spans="1:18" ht="15" x14ac:dyDescent="0.25">
      <c r="A13" s="10">
        <v>10</v>
      </c>
      <c r="B13" s="10" t="s">
        <v>42</v>
      </c>
      <c r="C13" s="12">
        <v>4417</v>
      </c>
      <c r="D13" s="12">
        <v>1679</v>
      </c>
      <c r="E13" s="12">
        <v>827</v>
      </c>
      <c r="F13" s="12">
        <v>4736</v>
      </c>
      <c r="G13" s="9">
        <f t="shared" si="1"/>
        <v>11659</v>
      </c>
      <c r="H13" s="9"/>
      <c r="I13" s="10">
        <v>10</v>
      </c>
      <c r="J13" s="11" t="s">
        <v>46</v>
      </c>
      <c r="K13" s="12">
        <v>690</v>
      </c>
      <c r="L13" s="12">
        <v>0</v>
      </c>
      <c r="M13" s="12">
        <v>190</v>
      </c>
      <c r="N13" s="12">
        <v>300</v>
      </c>
      <c r="O13" s="9">
        <f t="shared" si="0"/>
        <v>1180</v>
      </c>
      <c r="P13" s="2"/>
      <c r="Q13" s="2"/>
      <c r="R13" s="2"/>
    </row>
    <row r="14" spans="1:18" ht="15" x14ac:dyDescent="0.25">
      <c r="A14" s="10">
        <v>11</v>
      </c>
      <c r="B14" s="10" t="s">
        <v>9</v>
      </c>
      <c r="C14" s="12">
        <v>2796</v>
      </c>
      <c r="D14" s="12">
        <v>0</v>
      </c>
      <c r="E14" s="12">
        <v>0</v>
      </c>
      <c r="F14" s="12">
        <v>0</v>
      </c>
      <c r="G14" s="9">
        <f t="shared" si="1"/>
        <v>2796</v>
      </c>
      <c r="H14" s="9"/>
      <c r="I14" s="10">
        <v>11</v>
      </c>
      <c r="J14" s="10" t="s">
        <v>40</v>
      </c>
      <c r="K14" s="12">
        <v>484.35</v>
      </c>
      <c r="L14" s="12">
        <v>850.83</v>
      </c>
      <c r="M14" s="12">
        <v>1069.74</v>
      </c>
      <c r="N14" s="12">
        <v>458.7</v>
      </c>
      <c r="O14" s="9">
        <f t="shared" si="0"/>
        <v>2863.62</v>
      </c>
      <c r="P14" s="2"/>
      <c r="Q14" s="2"/>
      <c r="R14" s="2"/>
    </row>
    <row r="15" spans="1:18" ht="15" x14ac:dyDescent="0.25">
      <c r="A15" s="10">
        <v>12</v>
      </c>
      <c r="B15" s="10" t="s">
        <v>54</v>
      </c>
      <c r="C15" s="12">
        <v>918</v>
      </c>
      <c r="D15" s="12">
        <v>244</v>
      </c>
      <c r="E15" s="12">
        <v>445</v>
      </c>
      <c r="F15" s="12">
        <v>506</v>
      </c>
      <c r="G15" s="9">
        <f t="shared" si="1"/>
        <v>2113</v>
      </c>
      <c r="H15" s="9"/>
      <c r="I15" s="10">
        <v>12</v>
      </c>
      <c r="J15" s="11" t="s">
        <v>25</v>
      </c>
      <c r="K15" s="12">
        <v>170.8</v>
      </c>
      <c r="L15" s="12">
        <v>0</v>
      </c>
      <c r="M15" s="12">
        <v>456.13</v>
      </c>
      <c r="N15" s="12">
        <v>17.309999999999999</v>
      </c>
      <c r="O15" s="9">
        <f t="shared" si="0"/>
        <v>644.24</v>
      </c>
      <c r="P15" s="2"/>
      <c r="Q15" s="2"/>
      <c r="R15" s="2"/>
    </row>
    <row r="16" spans="1:18" ht="15" x14ac:dyDescent="0.25">
      <c r="A16" s="10">
        <v>13</v>
      </c>
      <c r="B16" s="10" t="s">
        <v>10</v>
      </c>
      <c r="C16" s="12">
        <v>1091</v>
      </c>
      <c r="D16" s="12">
        <v>-30</v>
      </c>
      <c r="E16" s="12">
        <v>0</v>
      </c>
      <c r="F16" s="12">
        <v>365</v>
      </c>
      <c r="G16" s="9">
        <f t="shared" si="1"/>
        <v>1426</v>
      </c>
      <c r="H16" s="9"/>
      <c r="I16" s="10">
        <v>13</v>
      </c>
      <c r="J16" s="11" t="s">
        <v>47</v>
      </c>
      <c r="K16" s="12">
        <v>1232</v>
      </c>
      <c r="L16" s="12">
        <v>608.45000000000005</v>
      </c>
      <c r="M16" s="12">
        <v>259.74</v>
      </c>
      <c r="N16" s="12">
        <v>259.74</v>
      </c>
      <c r="O16" s="9">
        <f t="shared" si="0"/>
        <v>2359.9300000000003</v>
      </c>
      <c r="P16" s="2"/>
      <c r="Q16" s="2"/>
      <c r="R16" s="2"/>
    </row>
    <row r="17" spans="1:18" ht="15" x14ac:dyDescent="0.25">
      <c r="A17" s="10">
        <v>14</v>
      </c>
      <c r="B17" s="10" t="s">
        <v>55</v>
      </c>
      <c r="C17" s="12">
        <v>415</v>
      </c>
      <c r="D17" s="12">
        <v>706</v>
      </c>
      <c r="E17" s="12">
        <v>1764</v>
      </c>
      <c r="F17" s="12">
        <v>959</v>
      </c>
      <c r="G17" s="9">
        <f t="shared" si="1"/>
        <v>3844</v>
      </c>
      <c r="H17" s="9"/>
      <c r="I17" s="10">
        <v>14</v>
      </c>
      <c r="J17" s="11" t="s">
        <v>13</v>
      </c>
      <c r="K17" s="12">
        <v>7714.68</v>
      </c>
      <c r="L17" s="12">
        <v>0</v>
      </c>
      <c r="M17" s="12">
        <v>0</v>
      </c>
      <c r="N17" s="12">
        <v>7714.68</v>
      </c>
      <c r="O17" s="9">
        <f t="shared" si="0"/>
        <v>15429.36</v>
      </c>
      <c r="P17" s="2"/>
      <c r="Q17" s="2"/>
      <c r="R17" s="2"/>
    </row>
    <row r="18" spans="1:18" ht="15" x14ac:dyDescent="0.25">
      <c r="A18" s="10">
        <v>15</v>
      </c>
      <c r="B18" s="9" t="s">
        <v>23</v>
      </c>
      <c r="C18" s="12">
        <v>100</v>
      </c>
      <c r="D18" s="12">
        <v>185</v>
      </c>
      <c r="E18" s="12">
        <v>900</v>
      </c>
      <c r="F18" s="12">
        <v>168</v>
      </c>
      <c r="G18" s="9">
        <f t="shared" si="1"/>
        <v>1353</v>
      </c>
      <c r="H18" s="9"/>
      <c r="I18" s="10">
        <v>15</v>
      </c>
      <c r="J18" s="11" t="s">
        <v>14</v>
      </c>
      <c r="K18" s="12">
        <v>15015.78</v>
      </c>
      <c r="L18" s="12">
        <v>0</v>
      </c>
      <c r="M18" s="12">
        <v>0</v>
      </c>
      <c r="N18" s="12">
        <v>15015.78</v>
      </c>
      <c r="O18" s="9">
        <f t="shared" si="0"/>
        <v>30031.56</v>
      </c>
      <c r="P18" s="2"/>
      <c r="Q18" s="2"/>
      <c r="R18" s="2"/>
    </row>
    <row r="19" spans="1:18" ht="15" x14ac:dyDescent="0.25">
      <c r="A19" s="10">
        <v>16</v>
      </c>
      <c r="B19" s="9" t="s">
        <v>35</v>
      </c>
      <c r="C19" s="12">
        <v>0</v>
      </c>
      <c r="D19" s="12">
        <v>2420</v>
      </c>
      <c r="E19" s="12">
        <v>0</v>
      </c>
      <c r="F19" s="12">
        <v>0</v>
      </c>
      <c r="G19" s="9">
        <f t="shared" si="1"/>
        <v>2420</v>
      </c>
      <c r="H19" s="9"/>
      <c r="I19" s="10">
        <v>16</v>
      </c>
      <c r="J19" s="11" t="s">
        <v>15</v>
      </c>
      <c r="K19" s="12">
        <v>16023.99</v>
      </c>
      <c r="L19" s="12">
        <v>8303.65</v>
      </c>
      <c r="M19" s="12">
        <v>9788.9500000000007</v>
      </c>
      <c r="N19" s="12">
        <v>0</v>
      </c>
      <c r="O19" s="9">
        <f t="shared" si="0"/>
        <v>34116.589999999997</v>
      </c>
      <c r="P19" s="2"/>
      <c r="Q19" s="2"/>
      <c r="R19" s="2"/>
    </row>
    <row r="20" spans="1:18" ht="15" x14ac:dyDescent="0.25">
      <c r="A20" s="10">
        <v>17</v>
      </c>
      <c r="B20" s="10" t="s">
        <v>56</v>
      </c>
      <c r="C20" s="12">
        <v>0</v>
      </c>
      <c r="D20" s="12">
        <v>0</v>
      </c>
      <c r="E20" s="12">
        <v>12461</v>
      </c>
      <c r="F20" s="12">
        <v>989</v>
      </c>
      <c r="G20" s="9">
        <f t="shared" si="1"/>
        <v>13450</v>
      </c>
      <c r="H20" s="9"/>
      <c r="I20" s="10">
        <v>17</v>
      </c>
      <c r="J20" s="10" t="s">
        <v>48</v>
      </c>
      <c r="K20" s="12">
        <v>1700</v>
      </c>
      <c r="L20" s="12">
        <v>0</v>
      </c>
      <c r="M20" s="12">
        <v>0</v>
      </c>
      <c r="N20" s="12">
        <v>0</v>
      </c>
      <c r="O20" s="9">
        <v>1700</v>
      </c>
      <c r="P20" s="2"/>
      <c r="Q20" s="2"/>
      <c r="R20" s="2"/>
    </row>
    <row r="21" spans="1:18" ht="15" x14ac:dyDescent="0.25">
      <c r="A21" s="10">
        <v>18</v>
      </c>
      <c r="B21" s="9" t="s">
        <v>57</v>
      </c>
      <c r="C21" s="12">
        <v>0</v>
      </c>
      <c r="D21" s="12">
        <v>0</v>
      </c>
      <c r="E21" s="12">
        <v>2000</v>
      </c>
      <c r="F21" s="12">
        <v>500</v>
      </c>
      <c r="G21" s="9">
        <f t="shared" si="1"/>
        <v>2500</v>
      </c>
      <c r="H21" s="9"/>
      <c r="I21" s="10">
        <v>18</v>
      </c>
      <c r="J21" s="11" t="s">
        <v>27</v>
      </c>
      <c r="K21" s="12">
        <v>3235.76</v>
      </c>
      <c r="L21" s="12">
        <v>1804.74</v>
      </c>
      <c r="M21" s="12">
        <v>1804.74</v>
      </c>
      <c r="N21" s="12">
        <v>1203.1600000000001</v>
      </c>
      <c r="O21" s="9">
        <f t="shared" si="0"/>
        <v>8048.4</v>
      </c>
      <c r="P21" s="2"/>
      <c r="Q21" s="2"/>
      <c r="R21" s="2"/>
    </row>
    <row r="22" spans="1:18" ht="15" x14ac:dyDescent="0.25">
      <c r="A22" s="10">
        <v>19</v>
      </c>
      <c r="B22" s="9" t="s">
        <v>31</v>
      </c>
      <c r="C22" s="12">
        <v>0</v>
      </c>
      <c r="D22" s="12">
        <v>0</v>
      </c>
      <c r="E22" s="12">
        <v>0</v>
      </c>
      <c r="F22" s="12">
        <v>1190</v>
      </c>
      <c r="G22" s="9">
        <f t="shared" si="1"/>
        <v>1190</v>
      </c>
      <c r="H22" s="9"/>
      <c r="I22" s="10">
        <v>19</v>
      </c>
      <c r="J22" s="11" t="s">
        <v>49</v>
      </c>
      <c r="K22" s="12">
        <v>0</v>
      </c>
      <c r="L22" s="12">
        <v>0</v>
      </c>
      <c r="M22" s="12">
        <v>0</v>
      </c>
      <c r="N22" s="12">
        <v>750</v>
      </c>
      <c r="O22" s="9">
        <f t="shared" si="0"/>
        <v>750</v>
      </c>
      <c r="P22" s="2"/>
      <c r="Q22" s="2"/>
      <c r="R22" s="2"/>
    </row>
    <row r="23" spans="1:18" ht="15" x14ac:dyDescent="0.25">
      <c r="A23" s="10">
        <v>20</v>
      </c>
      <c r="B23" s="10" t="s">
        <v>58</v>
      </c>
      <c r="C23" s="12">
        <v>0</v>
      </c>
      <c r="D23" s="12">
        <v>0</v>
      </c>
      <c r="E23" s="12">
        <v>0</v>
      </c>
      <c r="F23" s="12">
        <v>30.47</v>
      </c>
      <c r="G23" s="9">
        <f t="shared" si="1"/>
        <v>30.47</v>
      </c>
      <c r="H23" s="9"/>
      <c r="I23" s="10">
        <v>20</v>
      </c>
      <c r="J23" s="11" t="s">
        <v>50</v>
      </c>
      <c r="K23" s="12">
        <v>0</v>
      </c>
      <c r="L23" s="12">
        <v>0</v>
      </c>
      <c r="M23" s="12">
        <v>0</v>
      </c>
      <c r="N23" s="12">
        <v>1347.5</v>
      </c>
      <c r="O23" s="9">
        <f t="shared" si="0"/>
        <v>1347.5</v>
      </c>
      <c r="P23" s="2"/>
      <c r="Q23" s="2"/>
      <c r="R23" s="2"/>
    </row>
    <row r="24" spans="1:18" ht="15" x14ac:dyDescent="0.25">
      <c r="A24" s="10"/>
      <c r="B24" s="10"/>
      <c r="C24" s="12"/>
      <c r="D24" s="12"/>
      <c r="E24" s="12"/>
      <c r="F24" s="12"/>
      <c r="G24" s="9"/>
      <c r="H24" s="9"/>
      <c r="I24" s="10">
        <v>21</v>
      </c>
      <c r="J24" s="15" t="s">
        <v>51</v>
      </c>
      <c r="K24" s="12">
        <v>0</v>
      </c>
      <c r="L24" s="12">
        <v>0</v>
      </c>
      <c r="M24" s="12">
        <v>0</v>
      </c>
      <c r="N24" s="12">
        <v>1000</v>
      </c>
      <c r="O24" s="9">
        <f t="shared" si="0"/>
        <v>1000</v>
      </c>
      <c r="P24" s="2"/>
      <c r="Q24" s="2"/>
      <c r="R24" s="2"/>
    </row>
    <row r="25" spans="1:18" ht="15" x14ac:dyDescent="0.25">
      <c r="A25" s="10"/>
      <c r="B25" s="9"/>
      <c r="C25" s="12"/>
      <c r="D25" s="12"/>
      <c r="E25" s="12"/>
      <c r="F25" s="12"/>
      <c r="G25" s="9"/>
      <c r="H25" s="9"/>
      <c r="I25" s="10">
        <v>22</v>
      </c>
      <c r="J25" s="11" t="s">
        <v>30</v>
      </c>
      <c r="K25" s="12">
        <v>0</v>
      </c>
      <c r="L25" s="12">
        <v>0</v>
      </c>
      <c r="M25" s="12">
        <v>0</v>
      </c>
      <c r="N25" s="12">
        <v>812.5</v>
      </c>
      <c r="O25" s="9">
        <f t="shared" si="0"/>
        <v>812.5</v>
      </c>
      <c r="P25" s="2"/>
      <c r="Q25" s="2"/>
      <c r="R25" s="2"/>
    </row>
    <row r="26" spans="1:18" ht="15" x14ac:dyDescent="0.25">
      <c r="A26" s="10"/>
      <c r="B26" s="9"/>
      <c r="C26" s="12"/>
      <c r="D26" s="12"/>
      <c r="E26" s="12"/>
      <c r="F26" s="12"/>
      <c r="G26" s="9"/>
      <c r="H26" s="9"/>
      <c r="I26" s="10">
        <v>23</v>
      </c>
      <c r="J26" s="11" t="s">
        <v>52</v>
      </c>
      <c r="K26" s="12">
        <v>0</v>
      </c>
      <c r="L26" s="12">
        <v>0</v>
      </c>
      <c r="M26" s="12">
        <v>0</v>
      </c>
      <c r="N26" s="12">
        <v>151.01</v>
      </c>
      <c r="O26" s="9">
        <f t="shared" si="0"/>
        <v>151.01</v>
      </c>
      <c r="P26" s="2"/>
      <c r="Q26" s="2"/>
      <c r="R26" s="2"/>
    </row>
    <row r="27" spans="1:18" ht="15" x14ac:dyDescent="0.25">
      <c r="A27" s="10"/>
      <c r="B27" s="9"/>
      <c r="C27" s="12"/>
      <c r="D27" s="12"/>
      <c r="E27" s="12"/>
      <c r="F27" s="12"/>
      <c r="G27" s="9"/>
      <c r="H27" s="9"/>
      <c r="I27" s="10">
        <v>24</v>
      </c>
      <c r="J27" s="9" t="s">
        <v>53</v>
      </c>
      <c r="K27" s="12">
        <v>0</v>
      </c>
      <c r="L27" s="12">
        <v>0</v>
      </c>
      <c r="M27" s="12">
        <v>0</v>
      </c>
      <c r="N27" s="12">
        <v>5000</v>
      </c>
      <c r="O27" s="9">
        <f t="shared" si="0"/>
        <v>5000</v>
      </c>
      <c r="P27" s="2"/>
      <c r="Q27" s="2"/>
      <c r="R27" s="2"/>
    </row>
    <row r="28" spans="1:18" ht="15" x14ac:dyDescent="0.25">
      <c r="A28" s="10"/>
      <c r="B28" s="9"/>
      <c r="C28" s="12"/>
      <c r="D28" s="12"/>
      <c r="E28" s="12"/>
      <c r="F28" s="12"/>
      <c r="G28" s="9"/>
      <c r="H28" s="9"/>
      <c r="I28" s="10">
        <v>25</v>
      </c>
      <c r="J28" s="9" t="s">
        <v>39</v>
      </c>
      <c r="K28" s="12">
        <v>0</v>
      </c>
      <c r="L28" s="12">
        <v>0</v>
      </c>
      <c r="M28" s="12">
        <v>0</v>
      </c>
      <c r="N28" s="12">
        <v>2800</v>
      </c>
      <c r="O28" s="9">
        <f t="shared" si="0"/>
        <v>2800</v>
      </c>
      <c r="P28" s="2"/>
      <c r="Q28" s="2"/>
      <c r="R28" s="2"/>
    </row>
    <row r="29" spans="1:18" ht="15" x14ac:dyDescent="0.25">
      <c r="A29" s="10"/>
      <c r="B29" s="10"/>
      <c r="C29" s="12"/>
      <c r="D29" s="12"/>
      <c r="E29" s="12"/>
      <c r="F29" s="12"/>
      <c r="G29" s="9"/>
      <c r="H29" s="9"/>
      <c r="I29" s="10">
        <v>26</v>
      </c>
      <c r="J29" s="9" t="s">
        <v>28</v>
      </c>
      <c r="K29" s="12">
        <v>0</v>
      </c>
      <c r="L29" s="12">
        <v>0</v>
      </c>
      <c r="M29" s="12">
        <v>0</v>
      </c>
      <c r="N29" s="12">
        <v>6215.4</v>
      </c>
      <c r="O29" s="9">
        <f t="shared" si="0"/>
        <v>6215.4</v>
      </c>
      <c r="P29" s="2"/>
      <c r="Q29" s="2"/>
      <c r="R29" s="2"/>
    </row>
    <row r="30" spans="1:18" ht="15" x14ac:dyDescent="0.25">
      <c r="A30" s="10"/>
      <c r="B30" s="10"/>
      <c r="C30" s="12"/>
      <c r="D30" s="12"/>
      <c r="E30" s="12"/>
      <c r="F30" s="12"/>
      <c r="G30" s="9"/>
      <c r="H30" s="9"/>
      <c r="I30" s="10">
        <v>27</v>
      </c>
      <c r="J30" s="17" t="s">
        <v>60</v>
      </c>
      <c r="K30" s="12">
        <v>0</v>
      </c>
      <c r="L30" s="12">
        <v>0</v>
      </c>
      <c r="M30" s="12">
        <v>0</v>
      </c>
      <c r="N30" s="12">
        <v>1230</v>
      </c>
      <c r="O30" s="9">
        <f>K30+L30+M30+N30</f>
        <v>1230</v>
      </c>
      <c r="P30" s="2"/>
      <c r="Q30" s="2"/>
      <c r="R30" s="2"/>
    </row>
    <row r="31" spans="1:18" ht="15" x14ac:dyDescent="0.25">
      <c r="A31" s="10"/>
      <c r="B31" s="9"/>
      <c r="C31" s="12"/>
      <c r="D31" s="12"/>
      <c r="E31" s="12"/>
      <c r="F31" s="12"/>
      <c r="G31" s="9"/>
      <c r="H31" s="9"/>
      <c r="I31" s="10">
        <v>28</v>
      </c>
      <c r="J31" s="10" t="s">
        <v>36</v>
      </c>
      <c r="K31" s="12">
        <v>0</v>
      </c>
      <c r="L31" s="12">
        <v>0</v>
      </c>
      <c r="M31" s="12">
        <v>0</v>
      </c>
      <c r="N31" s="12">
        <v>26810.16</v>
      </c>
      <c r="O31" s="14">
        <f t="shared" si="0"/>
        <v>26810.16</v>
      </c>
      <c r="P31" s="2"/>
      <c r="Q31" s="2"/>
      <c r="R31" s="2"/>
    </row>
    <row r="32" spans="1:18" ht="15" x14ac:dyDescent="0.25">
      <c r="A32" s="10"/>
      <c r="B32" s="9"/>
      <c r="C32" s="12"/>
      <c r="D32" s="12"/>
      <c r="E32" s="12"/>
      <c r="F32" s="12"/>
      <c r="G32" s="9"/>
      <c r="H32" s="9"/>
      <c r="I32" s="10">
        <v>29</v>
      </c>
      <c r="J32" s="10" t="s">
        <v>37</v>
      </c>
      <c r="K32" s="12">
        <v>0</v>
      </c>
      <c r="L32" s="12">
        <v>0</v>
      </c>
      <c r="M32" s="12">
        <v>0</v>
      </c>
      <c r="N32" s="12">
        <v>555516.09</v>
      </c>
      <c r="O32" s="14">
        <f t="shared" si="0"/>
        <v>555516.09</v>
      </c>
      <c r="P32" s="2"/>
      <c r="Q32" s="2"/>
      <c r="R32" s="2"/>
    </row>
    <row r="33" spans="1:18" ht="15" x14ac:dyDescent="0.25">
      <c r="A33" s="10"/>
      <c r="B33" s="9"/>
      <c r="C33" s="12"/>
      <c r="D33" s="12"/>
      <c r="E33" s="12"/>
      <c r="F33" s="12"/>
      <c r="G33" s="9"/>
      <c r="H33" s="9"/>
      <c r="I33" s="10">
        <v>30</v>
      </c>
      <c r="J33" s="10" t="s">
        <v>38</v>
      </c>
      <c r="K33" s="12">
        <v>0</v>
      </c>
      <c r="L33" s="12">
        <v>10000</v>
      </c>
      <c r="M33" s="12">
        <v>250000</v>
      </c>
      <c r="N33" s="12">
        <v>0</v>
      </c>
      <c r="O33" s="14">
        <f t="shared" si="0"/>
        <v>260000</v>
      </c>
      <c r="P33" s="2"/>
      <c r="Q33" s="2"/>
      <c r="R33" s="2"/>
    </row>
    <row r="34" spans="1:18" s="6" customFormat="1" x14ac:dyDescent="0.25">
      <c r="A34" s="16"/>
      <c r="B34" s="8" t="s">
        <v>0</v>
      </c>
      <c r="C34" s="8"/>
      <c r="D34" s="8"/>
      <c r="E34" s="5"/>
      <c r="F34" s="8"/>
      <c r="G34" s="8">
        <f>SUM(G4:G33)</f>
        <v>1065979.77</v>
      </c>
      <c r="H34" s="8"/>
      <c r="I34" s="16"/>
      <c r="J34" s="8" t="s">
        <v>0</v>
      </c>
      <c r="K34" s="8"/>
      <c r="L34" s="8"/>
      <c r="M34" s="8"/>
      <c r="N34" s="8"/>
      <c r="O34" s="8">
        <f>SUM(O4:O33)</f>
        <v>1065979.77</v>
      </c>
      <c r="P34" s="5"/>
      <c r="Q34" s="5"/>
      <c r="R34" s="5"/>
    </row>
    <row r="35" spans="1:18" x14ac:dyDescent="0.25">
      <c r="B35" s="20" t="s">
        <v>64</v>
      </c>
      <c r="C35" s="20"/>
      <c r="D35" s="20"/>
    </row>
    <row r="36" spans="1:18" x14ac:dyDescent="0.25">
      <c r="B36" s="20" t="s">
        <v>61</v>
      </c>
      <c r="C36" s="20"/>
      <c r="D36" s="20"/>
    </row>
    <row r="37" spans="1:18" x14ac:dyDescent="0.25">
      <c r="B37" s="20" t="s">
        <v>62</v>
      </c>
      <c r="C37" s="20"/>
      <c r="D37" s="20"/>
    </row>
    <row r="38" spans="1:18" x14ac:dyDescent="0.25">
      <c r="B38" s="20" t="s">
        <v>63</v>
      </c>
      <c r="C38" s="20"/>
      <c r="D38" s="20"/>
    </row>
    <row r="39" spans="1:18" x14ac:dyDescent="0.25">
      <c r="B39" s="21" t="s">
        <v>65</v>
      </c>
      <c r="C39" s="22"/>
    </row>
  </sheetData>
  <mergeCells count="8">
    <mergeCell ref="B37:D37"/>
    <mergeCell ref="B38:D38"/>
    <mergeCell ref="B39:C39"/>
    <mergeCell ref="A1:M1"/>
    <mergeCell ref="A2:H2"/>
    <mergeCell ref="I2:R2"/>
    <mergeCell ref="B35:D35"/>
    <mergeCell ref="B36:D36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Account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Prem</dc:creator>
  <cp:lastModifiedBy>Nirjan C</cp:lastModifiedBy>
  <dcterms:created xsi:type="dcterms:W3CDTF">2016-04-24T23:26:19Z</dcterms:created>
  <dcterms:modified xsi:type="dcterms:W3CDTF">2021-01-16T20:53:59Z</dcterms:modified>
</cp:coreProperties>
</file>